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2" i="1" l="1"/>
  <c r="H11" i="1"/>
  <c r="H10" i="1"/>
  <c r="H7" i="1"/>
  <c r="H6" i="1"/>
  <c r="H3" i="1"/>
  <c r="F12" i="1"/>
  <c r="F11" i="1"/>
  <c r="F10" i="1"/>
  <c r="F9" i="1"/>
  <c r="F8" i="1"/>
  <c r="F7" i="1"/>
  <c r="F6" i="1"/>
  <c r="F5" i="1"/>
  <c r="F4" i="1"/>
  <c r="F3" i="1"/>
  <c r="F2" i="1"/>
  <c r="E18" i="1"/>
  <c r="F18" i="1" s="1"/>
  <c r="E17" i="1"/>
  <c r="F17" i="1" s="1"/>
  <c r="E16" i="1"/>
  <c r="G16" i="1" s="1"/>
  <c r="H16" i="1" s="1"/>
  <c r="E15" i="1"/>
  <c r="F15" i="1" s="1"/>
  <c r="E14" i="1"/>
  <c r="F14" i="1" s="1"/>
  <c r="E13" i="1"/>
  <c r="F13" i="1" s="1"/>
  <c r="G4" i="1"/>
  <c r="H4" i="1" s="1"/>
  <c r="G9" i="1"/>
  <c r="H9" i="1" s="1"/>
  <c r="G8" i="1"/>
  <c r="H8" i="1" s="1"/>
  <c r="G5" i="1"/>
  <c r="H5" i="1" s="1"/>
  <c r="G18" i="1" l="1"/>
  <c r="H18" i="1" s="1"/>
  <c r="G14" i="1"/>
  <c r="H14" i="1" s="1"/>
  <c r="G15" i="1"/>
  <c r="H15" i="1" s="1"/>
  <c r="G13" i="1"/>
  <c r="H13" i="1" s="1"/>
  <c r="G17" i="1"/>
  <c r="H17" i="1" s="1"/>
  <c r="F16" i="1"/>
  <c r="G2" i="1"/>
  <c r="H2" i="1" l="1"/>
  <c r="G19" i="1"/>
  <c r="H19" i="1" s="1"/>
</calcChain>
</file>

<file path=xl/sharedStrings.xml><?xml version="1.0" encoding="utf-8"?>
<sst xmlns="http://schemas.openxmlformats.org/spreadsheetml/2006/main" count="60" uniqueCount="46">
  <si>
    <t xml:space="preserve">Part </t>
  </si>
  <si>
    <t>Description</t>
  </si>
  <si>
    <t>Quantity</t>
  </si>
  <si>
    <t>Rate (Rupee)</t>
  </si>
  <si>
    <t xml:space="preserve"> Tower Pro MG996R Servo Motor</t>
  </si>
  <si>
    <t>Made</t>
  </si>
  <si>
    <t>Made/ Bought</t>
  </si>
  <si>
    <t>Bought</t>
  </si>
  <si>
    <t>Robokits 16 kgcm torque Servo</t>
  </si>
  <si>
    <t xml:space="preserve">Tower Pro MG90S 3.2kg.cm Servo </t>
  </si>
  <si>
    <t>Flat Ball Bearing 65mm Dia</t>
  </si>
  <si>
    <t>Flat Ball Bearing 7mm Dia</t>
  </si>
  <si>
    <t>Machine Screw 2.8mm Dia 1/2 Inch</t>
  </si>
  <si>
    <t>Machine Screw 2.8mm Dia 1 Inch</t>
  </si>
  <si>
    <t>Metal Flat Horn</t>
  </si>
  <si>
    <t>bought</t>
  </si>
  <si>
    <t>Servo for J2, J3, J4</t>
  </si>
  <si>
    <t>Servo for J1</t>
  </si>
  <si>
    <t>Connector for J1-4</t>
  </si>
  <si>
    <t>Servo for J5 &amp; J6</t>
  </si>
  <si>
    <t>For Base</t>
  </si>
  <si>
    <t>For J7</t>
  </si>
  <si>
    <t>For Screwing horn to Parts</t>
  </si>
  <si>
    <t>For Screwing horn to Base</t>
  </si>
  <si>
    <t>Crab Board v5</t>
  </si>
  <si>
    <t>Servo Controller Based on ATMega328p AU</t>
  </si>
  <si>
    <t>Robot Part J1</t>
  </si>
  <si>
    <t>Acrylic base</t>
  </si>
  <si>
    <t>Bearing Holder for Base</t>
  </si>
  <si>
    <t>Laser Cut Acrylic Pieces</t>
  </si>
  <si>
    <t>Robot Part J2</t>
  </si>
  <si>
    <t>Robot Part J3</t>
  </si>
  <si>
    <t>Robot Part J4</t>
  </si>
  <si>
    <t>Robot Part J5</t>
  </si>
  <si>
    <t>Robot Part J6</t>
  </si>
  <si>
    <t>Servo Holder</t>
  </si>
  <si>
    <t>3D Printed ABS Piece (1.94m)</t>
  </si>
  <si>
    <t>3D Printed PLA Piece(3.62m)</t>
  </si>
  <si>
    <t>3D Printed ABS Piece (4.05m)</t>
  </si>
  <si>
    <t>3D Printed ABS Piece (2.19m)</t>
  </si>
  <si>
    <t>3D Printed ABS Piece (1.8m)</t>
  </si>
  <si>
    <t>3D Printed ABS Piece (.6m)</t>
  </si>
  <si>
    <t>Total Price (Rupee)</t>
  </si>
  <si>
    <t>Rate (USD)</t>
  </si>
  <si>
    <t>Total Price (USD)</t>
  </si>
  <si>
    <t>Sl.No.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</si>
</sst>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sqref="A1:I19"/>
    </sheetView>
  </sheetViews>
  <sheetFormatPr defaultRowHeight="14.4" x14ac:dyDescent="0.3"/>
  <cols>
    <col min="1" max="1" width="6.5546875" customWidth="1"/>
    <col min="2" max="2" width="29.5546875" customWidth="1"/>
    <col min="3" max="3" width="26.88671875" customWidth="1"/>
    <col min="4" max="4" width="12.6640625" customWidth="1"/>
    <col min="5" max="5" width="14" customWidth="1"/>
    <col min="6" max="6" width="14.21875" customWidth="1"/>
    <col min="7" max="7" width="18.77734375" customWidth="1"/>
    <col min="8" max="8" width="17.21875" customWidth="1"/>
    <col min="9" max="9" width="15.5546875" customWidth="1"/>
  </cols>
  <sheetData>
    <row r="1" spans="1:9" x14ac:dyDescent="0.3">
      <c r="A1" s="9" t="s">
        <v>45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43</v>
      </c>
      <c r="G1" s="9" t="s">
        <v>42</v>
      </c>
      <c r="H1" s="9" t="s">
        <v>44</v>
      </c>
      <c r="I1" s="9" t="s">
        <v>6</v>
      </c>
    </row>
    <row r="2" spans="1:9" x14ac:dyDescent="0.3">
      <c r="A2" s="9">
        <v>1</v>
      </c>
      <c r="B2" s="1" t="s">
        <v>4</v>
      </c>
      <c r="C2" s="1" t="s">
        <v>16</v>
      </c>
      <c r="D2" s="1">
        <v>3</v>
      </c>
      <c r="E2" s="1">
        <v>550</v>
      </c>
      <c r="F2" s="2">
        <f t="shared" ref="F2:F18" si="0">E2/64.5</f>
        <v>8.5271317829457356</v>
      </c>
      <c r="G2" s="1">
        <f>D2*E2</f>
        <v>1650</v>
      </c>
      <c r="H2" s="2">
        <f t="shared" ref="H2:H19" si="1">G2/64.5</f>
        <v>25.581395348837209</v>
      </c>
      <c r="I2" s="1" t="s">
        <v>7</v>
      </c>
    </row>
    <row r="3" spans="1:9" x14ac:dyDescent="0.3">
      <c r="A3" s="9">
        <v>2</v>
      </c>
      <c r="B3" s="1" t="s">
        <v>8</v>
      </c>
      <c r="C3" s="1" t="s">
        <v>17</v>
      </c>
      <c r="D3" s="1">
        <v>1</v>
      </c>
      <c r="E3" s="1">
        <v>1150</v>
      </c>
      <c r="F3" s="2">
        <f t="shared" si="0"/>
        <v>17.829457364341085</v>
      </c>
      <c r="G3" s="1">
        <v>1150</v>
      </c>
      <c r="H3" s="2">
        <f t="shared" si="1"/>
        <v>17.829457364341085</v>
      </c>
      <c r="I3" s="1" t="s">
        <v>7</v>
      </c>
    </row>
    <row r="4" spans="1:9" x14ac:dyDescent="0.3">
      <c r="A4" s="9">
        <v>3</v>
      </c>
      <c r="B4" s="1" t="s">
        <v>14</v>
      </c>
      <c r="C4" s="1" t="s">
        <v>18</v>
      </c>
      <c r="D4" s="1">
        <v>4</v>
      </c>
      <c r="E4" s="1">
        <v>150</v>
      </c>
      <c r="F4" s="2">
        <f t="shared" si="0"/>
        <v>2.3255813953488373</v>
      </c>
      <c r="G4" s="1">
        <f>D4*E4</f>
        <v>600</v>
      </c>
      <c r="H4" s="2">
        <f t="shared" si="1"/>
        <v>9.3023255813953494</v>
      </c>
      <c r="I4" s="1" t="s">
        <v>15</v>
      </c>
    </row>
    <row r="5" spans="1:9" x14ac:dyDescent="0.3">
      <c r="A5" s="9">
        <v>4</v>
      </c>
      <c r="B5" s="1" t="s">
        <v>9</v>
      </c>
      <c r="C5" s="1" t="s">
        <v>19</v>
      </c>
      <c r="D5" s="1">
        <v>2</v>
      </c>
      <c r="E5" s="1">
        <v>345</v>
      </c>
      <c r="F5" s="2">
        <f t="shared" si="0"/>
        <v>5.3488372093023253</v>
      </c>
      <c r="G5" s="1">
        <f>D5*E5</f>
        <v>690</v>
      </c>
      <c r="H5" s="2">
        <f t="shared" si="1"/>
        <v>10.697674418604651</v>
      </c>
      <c r="I5" s="1" t="s">
        <v>7</v>
      </c>
    </row>
    <row r="6" spans="1:9" x14ac:dyDescent="0.3">
      <c r="A6" s="9">
        <v>5</v>
      </c>
      <c r="B6" s="1" t="s">
        <v>10</v>
      </c>
      <c r="C6" s="1" t="s">
        <v>20</v>
      </c>
      <c r="D6" s="1">
        <v>1</v>
      </c>
      <c r="E6" s="1">
        <v>150</v>
      </c>
      <c r="F6" s="2">
        <f t="shared" si="0"/>
        <v>2.3255813953488373</v>
      </c>
      <c r="G6" s="1">
        <v>150</v>
      </c>
      <c r="H6" s="2">
        <f t="shared" si="1"/>
        <v>2.3255813953488373</v>
      </c>
      <c r="I6" s="1" t="s">
        <v>7</v>
      </c>
    </row>
    <row r="7" spans="1:9" x14ac:dyDescent="0.3">
      <c r="A7" s="9">
        <v>6</v>
      </c>
      <c r="B7" s="1" t="s">
        <v>11</v>
      </c>
      <c r="C7" s="1" t="s">
        <v>21</v>
      </c>
      <c r="D7" s="1">
        <v>1</v>
      </c>
      <c r="E7" s="1">
        <v>20</v>
      </c>
      <c r="F7" s="2">
        <f t="shared" si="0"/>
        <v>0.31007751937984496</v>
      </c>
      <c r="G7" s="1">
        <v>20</v>
      </c>
      <c r="H7" s="2">
        <f t="shared" si="1"/>
        <v>0.31007751937984496</v>
      </c>
      <c r="I7" s="1" t="s">
        <v>7</v>
      </c>
    </row>
    <row r="8" spans="1:9" x14ac:dyDescent="0.3">
      <c r="A8" s="9">
        <v>7</v>
      </c>
      <c r="B8" s="1" t="s">
        <v>12</v>
      </c>
      <c r="C8" s="1" t="s">
        <v>22</v>
      </c>
      <c r="D8" s="1">
        <v>50</v>
      </c>
      <c r="E8" s="1">
        <v>2</v>
      </c>
      <c r="F8" s="3">
        <f t="shared" si="0"/>
        <v>3.1007751937984496E-2</v>
      </c>
      <c r="G8" s="1">
        <f>D8*E8</f>
        <v>100</v>
      </c>
      <c r="H8" s="2">
        <f t="shared" si="1"/>
        <v>1.5503875968992249</v>
      </c>
      <c r="I8" s="1" t="s">
        <v>7</v>
      </c>
    </row>
    <row r="9" spans="1:9" x14ac:dyDescent="0.3">
      <c r="A9" s="9">
        <v>8</v>
      </c>
      <c r="B9" s="1" t="s">
        <v>13</v>
      </c>
      <c r="C9" s="1" t="s">
        <v>23</v>
      </c>
      <c r="D9" s="1">
        <v>20</v>
      </c>
      <c r="E9" s="1">
        <v>2</v>
      </c>
      <c r="F9" s="3">
        <f t="shared" si="0"/>
        <v>3.1007751937984496E-2</v>
      </c>
      <c r="G9" s="1">
        <f>D9*E9</f>
        <v>40</v>
      </c>
      <c r="H9" s="2">
        <f t="shared" si="1"/>
        <v>0.62015503875968991</v>
      </c>
      <c r="I9" s="1" t="s">
        <v>7</v>
      </c>
    </row>
    <row r="10" spans="1:9" ht="28.8" x14ac:dyDescent="0.3">
      <c r="A10" s="10">
        <v>9</v>
      </c>
      <c r="B10" s="4" t="s">
        <v>24</v>
      </c>
      <c r="C10" s="5" t="s">
        <v>25</v>
      </c>
      <c r="D10" s="4">
        <v>1</v>
      </c>
      <c r="E10" s="4">
        <v>228</v>
      </c>
      <c r="F10" s="6">
        <f t="shared" si="0"/>
        <v>3.5348837209302326</v>
      </c>
      <c r="G10" s="4">
        <v>228</v>
      </c>
      <c r="H10" s="6">
        <f t="shared" si="1"/>
        <v>3.5348837209302326</v>
      </c>
      <c r="I10" s="4" t="s">
        <v>5</v>
      </c>
    </row>
    <row r="11" spans="1:9" x14ac:dyDescent="0.3">
      <c r="A11" s="10">
        <v>10</v>
      </c>
      <c r="B11" s="4" t="s">
        <v>26</v>
      </c>
      <c r="C11" s="4" t="s">
        <v>27</v>
      </c>
      <c r="D11" s="4">
        <v>1</v>
      </c>
      <c r="E11" s="4">
        <v>23</v>
      </c>
      <c r="F11" s="6">
        <f t="shared" si="0"/>
        <v>0.35658914728682173</v>
      </c>
      <c r="G11" s="4">
        <v>23</v>
      </c>
      <c r="H11" s="6">
        <f t="shared" si="1"/>
        <v>0.35658914728682173</v>
      </c>
      <c r="I11" s="4" t="s">
        <v>5</v>
      </c>
    </row>
    <row r="12" spans="1:9" x14ac:dyDescent="0.3">
      <c r="A12" s="10">
        <v>11</v>
      </c>
      <c r="B12" s="4" t="s">
        <v>28</v>
      </c>
      <c r="C12" s="4" t="s">
        <v>29</v>
      </c>
      <c r="D12" s="4">
        <v>1</v>
      </c>
      <c r="E12" s="4">
        <v>51</v>
      </c>
      <c r="F12" s="6">
        <f t="shared" si="0"/>
        <v>0.79069767441860461</v>
      </c>
      <c r="G12" s="4">
        <v>51</v>
      </c>
      <c r="H12" s="6">
        <f t="shared" si="1"/>
        <v>0.79069767441860461</v>
      </c>
      <c r="I12" s="4" t="s">
        <v>5</v>
      </c>
    </row>
    <row r="13" spans="1:9" x14ac:dyDescent="0.3">
      <c r="A13" s="10">
        <v>12</v>
      </c>
      <c r="B13" s="4" t="s">
        <v>30</v>
      </c>
      <c r="C13" s="4" t="s">
        <v>37</v>
      </c>
      <c r="D13" s="4">
        <v>1</v>
      </c>
      <c r="E13" s="4">
        <f>3.62*30</f>
        <v>108.60000000000001</v>
      </c>
      <c r="F13" s="6">
        <f t="shared" si="0"/>
        <v>1.6837209302325582</v>
      </c>
      <c r="G13" s="4">
        <f t="shared" ref="G13:G18" si="2">D13*E13</f>
        <v>108.60000000000001</v>
      </c>
      <c r="H13" s="6">
        <f t="shared" si="1"/>
        <v>1.6837209302325582</v>
      </c>
      <c r="I13" s="4" t="s">
        <v>5</v>
      </c>
    </row>
    <row r="14" spans="1:9" x14ac:dyDescent="0.3">
      <c r="A14" s="10">
        <v>13</v>
      </c>
      <c r="B14" s="4" t="s">
        <v>31</v>
      </c>
      <c r="C14" s="4" t="s">
        <v>38</v>
      </c>
      <c r="D14" s="4">
        <v>1</v>
      </c>
      <c r="E14" s="4">
        <f>4.05*30</f>
        <v>121.5</v>
      </c>
      <c r="F14" s="6">
        <f t="shared" si="0"/>
        <v>1.8837209302325582</v>
      </c>
      <c r="G14" s="4">
        <f t="shared" si="2"/>
        <v>121.5</v>
      </c>
      <c r="H14" s="6">
        <f t="shared" si="1"/>
        <v>1.8837209302325582</v>
      </c>
      <c r="I14" s="4" t="s">
        <v>5</v>
      </c>
    </row>
    <row r="15" spans="1:9" x14ac:dyDescent="0.3">
      <c r="A15" s="10">
        <v>14</v>
      </c>
      <c r="B15" s="4" t="s">
        <v>32</v>
      </c>
      <c r="C15" s="4" t="s">
        <v>39</v>
      </c>
      <c r="D15" s="4">
        <v>1</v>
      </c>
      <c r="E15" s="4">
        <f>2.19*30</f>
        <v>65.7</v>
      </c>
      <c r="F15" s="6">
        <f t="shared" si="0"/>
        <v>1.0186046511627906</v>
      </c>
      <c r="G15" s="4">
        <f t="shared" si="2"/>
        <v>65.7</v>
      </c>
      <c r="H15" s="6">
        <f t="shared" si="1"/>
        <v>1.0186046511627906</v>
      </c>
      <c r="I15" s="4" t="s">
        <v>5</v>
      </c>
    </row>
    <row r="16" spans="1:9" x14ac:dyDescent="0.3">
      <c r="A16" s="10">
        <v>15</v>
      </c>
      <c r="B16" s="4" t="s">
        <v>33</v>
      </c>
      <c r="C16" s="4" t="s">
        <v>40</v>
      </c>
      <c r="D16" s="4">
        <v>1</v>
      </c>
      <c r="E16" s="4">
        <f>1.8*30</f>
        <v>54</v>
      </c>
      <c r="F16" s="6">
        <f t="shared" si="0"/>
        <v>0.83720930232558144</v>
      </c>
      <c r="G16" s="4">
        <f t="shared" si="2"/>
        <v>54</v>
      </c>
      <c r="H16" s="6">
        <f t="shared" si="1"/>
        <v>0.83720930232558144</v>
      </c>
      <c r="I16" s="4" t="s">
        <v>5</v>
      </c>
    </row>
    <row r="17" spans="1:9" x14ac:dyDescent="0.3">
      <c r="A17" s="10">
        <v>16</v>
      </c>
      <c r="B17" s="4" t="s">
        <v>34</v>
      </c>
      <c r="C17" s="4" t="s">
        <v>41</v>
      </c>
      <c r="D17" s="4">
        <v>1</v>
      </c>
      <c r="E17" s="4">
        <f>0.6*30</f>
        <v>18</v>
      </c>
      <c r="F17" s="6">
        <f t="shared" si="0"/>
        <v>0.27906976744186046</v>
      </c>
      <c r="G17" s="4">
        <f t="shared" si="2"/>
        <v>18</v>
      </c>
      <c r="H17" s="6">
        <f t="shared" si="1"/>
        <v>0.27906976744186046</v>
      </c>
      <c r="I17" s="4" t="s">
        <v>5</v>
      </c>
    </row>
    <row r="18" spans="1:9" x14ac:dyDescent="0.3">
      <c r="A18" s="10">
        <v>17</v>
      </c>
      <c r="B18" s="4" t="s">
        <v>35</v>
      </c>
      <c r="C18" s="4" t="s">
        <v>36</v>
      </c>
      <c r="D18" s="4">
        <v>1</v>
      </c>
      <c r="E18" s="4">
        <f>1.94*30</f>
        <v>58.199999999999996</v>
      </c>
      <c r="F18" s="6">
        <f t="shared" si="0"/>
        <v>0.9023255813953488</v>
      </c>
      <c r="G18" s="4">
        <f t="shared" si="2"/>
        <v>58.199999999999996</v>
      </c>
      <c r="H18" s="6">
        <f t="shared" si="1"/>
        <v>0.9023255813953488</v>
      </c>
      <c r="I18" s="4" t="s">
        <v>5</v>
      </c>
    </row>
    <row r="19" spans="1:9" x14ac:dyDescent="0.3">
      <c r="A19" s="11"/>
      <c r="B19" s="1"/>
      <c r="C19" s="1"/>
      <c r="D19" s="1"/>
      <c r="E19" s="1"/>
      <c r="F19" s="1"/>
      <c r="G19" s="7">
        <f>SUM(G2:G18)</f>
        <v>5128</v>
      </c>
      <c r="H19" s="8">
        <f t="shared" si="1"/>
        <v>79.503875968992247</v>
      </c>
      <c r="I19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Avishek</dc:creator>
  <cp:lastModifiedBy>Avishek</cp:lastModifiedBy>
  <dcterms:created xsi:type="dcterms:W3CDTF">2017-05-31T09:42:49Z</dcterms:created>
  <dcterms:modified xsi:type="dcterms:W3CDTF">2017-06-25T10:32:31Z</dcterms:modified>
</cp:coreProperties>
</file>