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rey\Dropbox\Files for Fab Academy\week9\MTM Parts\rebuilt\"/>
    </mc:Choice>
  </mc:AlternateContent>
  <bookViews>
    <workbookView xWindow="60" yWindow="-24" windowWidth="9228" windowHeight="7188"/>
  </bookViews>
  <sheets>
    <sheet name="Sheet1" sheetId="1" r:id="rId1"/>
  </sheets>
  <externalReferences>
    <externalReference r:id="rId2"/>
  </externalReferences>
  <definedNames>
    <definedName name="Family">Sheet1!$A$2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  <c r="O3" i="1"/>
  <c r="J3" i="1"/>
  <c r="I3" i="1"/>
  <c r="H3" i="1"/>
  <c r="G3" i="1"/>
  <c r="F3" i="1"/>
  <c r="E3" i="1"/>
  <c r="D3" i="1"/>
  <c r="B3" i="1"/>
  <c r="C3" i="1" s="1"/>
  <c r="Q3" i="1" l="1"/>
  <c r="N3" i="1"/>
  <c r="M3" i="1"/>
  <c r="L3" i="1"/>
</calcChain>
</file>

<file path=xl/sharedStrings.xml><?xml version="1.0" encoding="utf-8"?>
<sst xmlns="http://schemas.openxmlformats.org/spreadsheetml/2006/main" count="19" uniqueCount="19">
  <si>
    <t>Design Table for: t2boxside</t>
  </si>
  <si>
    <t>Default</t>
  </si>
  <si>
    <t>edge@panel</t>
  </si>
  <si>
    <t>D1@panel</t>
  </si>
  <si>
    <t>screw@panel</t>
  </si>
  <si>
    <t>D2@panel</t>
  </si>
  <si>
    <t>motor@panel</t>
  </si>
  <si>
    <t>motorlength@panel</t>
  </si>
  <si>
    <t>screwgear@panel</t>
  </si>
  <si>
    <t>mountscrew@panel</t>
  </si>
  <si>
    <t>screwmountspace@panel</t>
  </si>
  <si>
    <t>screwarray@panel</t>
  </si>
  <si>
    <t>D4@panel</t>
  </si>
  <si>
    <t>D5@panel</t>
  </si>
  <si>
    <t>D6@panel</t>
  </si>
  <si>
    <t>D7@panel</t>
  </si>
  <si>
    <t>bushingOD@panel</t>
  </si>
  <si>
    <t>D8@panel</t>
  </si>
  <si>
    <t>D1@panelx3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</si>
</sst>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0" fillId="0" borderId="0" xfId="0" applyNumberFormat="1" applyAlignment="1">
      <alignment textRotation="90"/>
    </xf>
    <xf numFmtId="0" fontId="0" fillId="0" borderId="0" xfId="0" applyNumberFormat="1" applyAlignment="1">
      <alignment textRotation="90"/>
    </xf>
    <xf numFmtId="0" fontId="0" fillId="0" borderId="0" xfId="0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x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Material</v>
          </cell>
        </row>
        <row r="2">
          <cell r="A2">
            <v>1</v>
          </cell>
          <cell r="B2" t="str">
            <v>Cardboard</v>
          </cell>
          <cell r="C2">
            <v>3.81</v>
          </cell>
          <cell r="D2" t="str">
            <v>1 ply</v>
          </cell>
        </row>
        <row r="3">
          <cell r="A3">
            <v>2</v>
          </cell>
          <cell r="B3" t="str">
            <v>smallply</v>
          </cell>
          <cell r="C3">
            <v>3.1749999999999998</v>
          </cell>
          <cell r="D3" t="str">
            <v>1/8 inch</v>
          </cell>
        </row>
        <row r="4">
          <cell r="A4">
            <v>3</v>
          </cell>
          <cell r="B4" t="str">
            <v>bigbly</v>
          </cell>
          <cell r="C4">
            <v>19.05</v>
          </cell>
          <cell r="D4" t="str">
            <v>3/4 inch</v>
          </cell>
        </row>
        <row r="5">
          <cell r="A5" t="str">
            <v>geared stepper</v>
          </cell>
        </row>
        <row r="6">
          <cell r="A6">
            <v>4</v>
          </cell>
          <cell r="B6" t="str">
            <v>nema 17</v>
          </cell>
          <cell r="C6">
            <v>22</v>
          </cell>
          <cell r="D6" t="str">
            <v>circular array radius, 4ct</v>
          </cell>
        </row>
        <row r="7">
          <cell r="A7">
            <v>5</v>
          </cell>
          <cell r="B7" t="str">
            <v>gear mount</v>
          </cell>
          <cell r="C7">
            <v>14</v>
          </cell>
          <cell r="D7" t="str">
            <v>circular array radius, 4ct</v>
          </cell>
        </row>
        <row r="8">
          <cell r="A8">
            <v>6</v>
          </cell>
          <cell r="B8" t="str">
            <v>screw</v>
          </cell>
          <cell r="C8">
            <v>3</v>
          </cell>
        </row>
        <row r="9">
          <cell r="A9">
            <v>7</v>
          </cell>
          <cell r="B9" t="str">
            <v>opening for face plate</v>
          </cell>
          <cell r="C9">
            <v>22.5</v>
          </cell>
          <cell r="D9" t="str">
            <v>diameter</v>
          </cell>
        </row>
        <row r="10">
          <cell r="A10">
            <v>8</v>
          </cell>
          <cell r="B10" t="str">
            <v>shaft diameter</v>
          </cell>
          <cell r="C10">
            <v>8</v>
          </cell>
          <cell r="D10" t="str">
            <v>without D shaft</v>
          </cell>
        </row>
        <row r="11">
          <cell r="A11">
            <v>9</v>
          </cell>
          <cell r="B11" t="str">
            <v>d shaft cutout</v>
          </cell>
          <cell r="C11">
            <v>1</v>
          </cell>
          <cell r="D11" t="str">
            <v>removed for D shaft</v>
          </cell>
        </row>
        <row r="12">
          <cell r="A12">
            <v>10</v>
          </cell>
          <cell r="B12" t="str">
            <v>length</v>
          </cell>
          <cell r="C12">
            <v>90.7</v>
          </cell>
          <cell r="D12" t="str">
            <v>length between mounting screw faces</v>
          </cell>
        </row>
        <row r="13">
          <cell r="A13" t="str">
            <v>screw stepper</v>
          </cell>
        </row>
        <row r="14">
          <cell r="A14">
            <v>11</v>
          </cell>
          <cell r="B14" t="str">
            <v>nema 17</v>
          </cell>
          <cell r="C14">
            <v>22</v>
          </cell>
          <cell r="D14" t="str">
            <v>circular array radius, 4ct</v>
          </cell>
        </row>
        <row r="15">
          <cell r="A15">
            <v>12</v>
          </cell>
          <cell r="B15" t="str">
            <v>screw</v>
          </cell>
          <cell r="C15">
            <v>3</v>
          </cell>
        </row>
        <row r="16">
          <cell r="A16">
            <v>13</v>
          </cell>
          <cell r="B16" t="str">
            <v>opening for face plate</v>
          </cell>
          <cell r="C16">
            <v>22.5</v>
          </cell>
          <cell r="D16" t="str">
            <v>diameter</v>
          </cell>
        </row>
        <row r="17">
          <cell r="A17">
            <v>14</v>
          </cell>
          <cell r="B17" t="str">
            <v>shaft diameter</v>
          </cell>
          <cell r="C17">
            <v>9</v>
          </cell>
          <cell r="D17" t="str">
            <v>???</v>
          </cell>
        </row>
        <row r="18">
          <cell r="A18" t="str">
            <v>shaft guides</v>
          </cell>
        </row>
        <row r="19">
          <cell r="A19">
            <v>15</v>
          </cell>
          <cell r="B19" t="str">
            <v>OD</v>
          </cell>
          <cell r="C19">
            <v>9.5</v>
          </cell>
          <cell r="D19" t="str">
            <v>3/8 inch</v>
          </cell>
        </row>
        <row r="20">
          <cell r="A20">
            <v>16</v>
          </cell>
          <cell r="B20" t="str">
            <v>length</v>
          </cell>
          <cell r="C20">
            <v>609.6</v>
          </cell>
          <cell r="D20" t="str">
            <v>2ft</v>
          </cell>
        </row>
        <row r="21">
          <cell r="A21" t="str">
            <v>shaft bushing</v>
          </cell>
        </row>
        <row r="22">
          <cell r="A22">
            <v>17</v>
          </cell>
          <cell r="B22" t="str">
            <v>OD</v>
          </cell>
          <cell r="C22">
            <v>12.7</v>
          </cell>
          <cell r="D22" t="str">
            <v>1/2inch</v>
          </cell>
        </row>
        <row r="23">
          <cell r="A23">
            <v>18</v>
          </cell>
          <cell r="B23" t="str">
            <v>ID</v>
          </cell>
          <cell r="C23">
            <v>9.5</v>
          </cell>
          <cell r="D23" t="str">
            <v>3/8inch</v>
          </cell>
        </row>
        <row r="24">
          <cell r="A24" t="str">
            <v>screw rider</v>
          </cell>
        </row>
        <row r="25">
          <cell r="A25">
            <v>19</v>
          </cell>
          <cell r="B25" t="str">
            <v>centerhole</v>
          </cell>
          <cell r="C25">
            <v>9</v>
          </cell>
          <cell r="D25" t="str">
            <v>???</v>
          </cell>
        </row>
        <row r="26">
          <cell r="A26">
            <v>20</v>
          </cell>
          <cell r="B26" t="str">
            <v>screw</v>
          </cell>
          <cell r="C26">
            <v>4.2</v>
          </cell>
        </row>
        <row r="27">
          <cell r="A27">
            <v>21</v>
          </cell>
          <cell r="B27" t="str">
            <v>mount array</v>
          </cell>
          <cell r="C27">
            <v>11.3</v>
          </cell>
          <cell r="D27" t="str">
            <v>circular array radius, 3ct</v>
          </cell>
        </row>
        <row r="28">
          <cell r="A28" t="str">
            <v>Gestalt Board</v>
          </cell>
        </row>
        <row r="29">
          <cell r="A29">
            <v>22</v>
          </cell>
          <cell r="B29" t="str">
            <v>screw size</v>
          </cell>
          <cell r="C29">
            <v>4</v>
          </cell>
          <cell r="D29" t="str">
            <v>???</v>
          </cell>
        </row>
        <row r="30">
          <cell r="A30">
            <v>23</v>
          </cell>
          <cell r="B30" t="str">
            <v>array</v>
          </cell>
          <cell r="C30">
            <v>40</v>
          </cell>
          <cell r="D30" t="str">
            <v>???</v>
          </cell>
        </row>
        <row r="31">
          <cell r="A31">
            <v>24</v>
          </cell>
        </row>
        <row r="32">
          <cell r="A32">
            <v>25</v>
          </cell>
        </row>
        <row r="33">
          <cell r="A33" t="str">
            <v>fixed sizes</v>
          </cell>
        </row>
        <row r="34">
          <cell r="A34">
            <v>26</v>
          </cell>
          <cell r="B34" t="str">
            <v>tab width</v>
          </cell>
          <cell r="C34">
            <v>15</v>
          </cell>
        </row>
        <row r="35">
          <cell r="A35">
            <v>27</v>
          </cell>
          <cell r="B35" t="str">
            <v>face width</v>
          </cell>
          <cell r="C35">
            <v>100</v>
          </cell>
          <cell r="D35" t="str">
            <v>total face width(may not be used)</v>
          </cell>
        </row>
        <row r="36">
          <cell r="A36">
            <v>28</v>
          </cell>
          <cell r="B36" t="str">
            <v>side width</v>
          </cell>
          <cell r="C36">
            <v>150</v>
          </cell>
          <cell r="D36" t="str">
            <v>total side width(may not be used)</v>
          </cell>
        </row>
        <row r="37">
          <cell r="A37">
            <v>29</v>
          </cell>
          <cell r="B37" t="str">
            <v>edge space</v>
          </cell>
          <cell r="C37">
            <v>20</v>
          </cell>
          <cell r="D37" t="str">
            <v>extra room around bushing</v>
          </cell>
        </row>
        <row r="38">
          <cell r="A38">
            <v>30</v>
          </cell>
          <cell r="B38" t="str">
            <v>motor spacing</v>
          </cell>
          <cell r="C38">
            <v>75</v>
          </cell>
          <cell r="D38" t="str">
            <v>room for the geared motor</v>
          </cell>
        </row>
        <row r="39">
          <cell r="A39">
            <v>31</v>
          </cell>
          <cell r="B39" t="str">
            <v>screw spacing</v>
          </cell>
          <cell r="C39">
            <v>35</v>
          </cell>
          <cell r="D39" t="str">
            <v>room for screw mount bushing</v>
          </cell>
        </row>
        <row r="40">
          <cell r="A40">
            <v>32</v>
          </cell>
        </row>
        <row r="41">
          <cell r="A41">
            <v>33</v>
          </cell>
        </row>
        <row r="42">
          <cell r="A42">
            <v>34</v>
          </cell>
        </row>
        <row r="43">
          <cell r="A43">
            <v>35</v>
          </cell>
        </row>
        <row r="44">
          <cell r="A44">
            <v>36</v>
          </cell>
        </row>
        <row r="45">
          <cell r="A45">
            <v>37</v>
          </cell>
        </row>
        <row r="46">
          <cell r="A46">
            <v>38</v>
          </cell>
        </row>
        <row r="47">
          <cell r="A47">
            <v>39</v>
          </cell>
        </row>
        <row r="48">
          <cell r="A48">
            <v>40</v>
          </cell>
        </row>
        <row r="49">
          <cell r="A49">
            <v>41</v>
          </cell>
        </row>
        <row r="50">
          <cell r="A50">
            <v>42</v>
          </cell>
        </row>
        <row r="51">
          <cell r="A51">
            <v>43</v>
          </cell>
        </row>
        <row r="52">
          <cell r="A52">
            <v>44</v>
          </cell>
        </row>
        <row r="53">
          <cell r="A53">
            <v>45</v>
          </cell>
        </row>
        <row r="54">
          <cell r="A54">
            <v>46</v>
          </cell>
        </row>
        <row r="55">
          <cell r="A55">
            <v>47</v>
          </cell>
        </row>
        <row r="56">
          <cell r="A56">
            <v>48</v>
          </cell>
        </row>
        <row r="57">
          <cell r="A57">
            <v>49</v>
          </cell>
        </row>
        <row r="58">
          <cell r="A58">
            <v>50</v>
          </cell>
        </row>
        <row r="59">
          <cell r="A59">
            <v>51</v>
          </cell>
        </row>
        <row r="60">
          <cell r="A60">
            <v>52</v>
          </cell>
        </row>
        <row r="61">
          <cell r="A61">
            <v>53</v>
          </cell>
        </row>
        <row r="62">
          <cell r="A62">
            <v>54</v>
          </cell>
        </row>
        <row r="63">
          <cell r="A63">
            <v>55</v>
          </cell>
        </row>
        <row r="64">
          <cell r="A64">
            <v>56</v>
          </cell>
        </row>
        <row r="65">
          <cell r="A65">
            <v>57</v>
          </cell>
        </row>
        <row r="66">
          <cell r="A66">
            <v>58</v>
          </cell>
        </row>
        <row r="67">
          <cell r="A67">
            <v>59</v>
          </cell>
        </row>
        <row r="68">
          <cell r="A68">
            <v>60</v>
          </cell>
        </row>
        <row r="69">
          <cell r="A69">
            <v>61</v>
          </cell>
        </row>
        <row r="70">
          <cell r="A70">
            <v>62</v>
          </cell>
        </row>
        <row r="71">
          <cell r="A71">
            <v>63</v>
          </cell>
        </row>
        <row r="72">
          <cell r="A72">
            <v>64</v>
          </cell>
        </row>
        <row r="73">
          <cell r="A73">
            <v>65</v>
          </cell>
        </row>
        <row r="74">
          <cell r="A74">
            <v>66</v>
          </cell>
        </row>
        <row r="75">
          <cell r="A75">
            <v>67</v>
          </cell>
        </row>
        <row r="76">
          <cell r="A76">
            <v>68</v>
          </cell>
        </row>
        <row r="77">
          <cell r="A77">
            <v>69</v>
          </cell>
        </row>
        <row r="78">
          <cell r="A78">
            <v>70</v>
          </cell>
        </row>
        <row r="79">
          <cell r="A79">
            <v>71</v>
          </cell>
        </row>
        <row r="80">
          <cell r="A80">
            <v>72</v>
          </cell>
        </row>
        <row r="81">
          <cell r="A81">
            <v>73</v>
          </cell>
        </row>
        <row r="82">
          <cell r="A82">
            <v>74</v>
          </cell>
        </row>
        <row r="83">
          <cell r="A83">
            <v>75</v>
          </cell>
        </row>
        <row r="84">
          <cell r="A84">
            <v>76</v>
          </cell>
        </row>
        <row r="85">
          <cell r="A85">
            <v>77</v>
          </cell>
        </row>
        <row r="86">
          <cell r="A86">
            <v>78</v>
          </cell>
        </row>
        <row r="87">
          <cell r="A87">
            <v>79</v>
          </cell>
        </row>
        <row r="88">
          <cell r="A88">
            <v>80</v>
          </cell>
        </row>
        <row r="89">
          <cell r="A89">
            <v>81</v>
          </cell>
        </row>
        <row r="90">
          <cell r="A90">
            <v>82</v>
          </cell>
        </row>
        <row r="91">
          <cell r="A91">
            <v>83</v>
          </cell>
        </row>
        <row r="92">
          <cell r="A92">
            <v>84</v>
          </cell>
        </row>
        <row r="93">
          <cell r="A93">
            <v>85</v>
          </cell>
        </row>
        <row r="94">
          <cell r="A94">
            <v>86</v>
          </cell>
        </row>
        <row r="95">
          <cell r="A95">
            <v>87</v>
          </cell>
        </row>
        <row r="96">
          <cell r="A96">
            <v>88</v>
          </cell>
        </row>
        <row r="97">
          <cell r="A97">
            <v>89</v>
          </cell>
        </row>
        <row r="98">
          <cell r="A98">
            <v>90</v>
          </cell>
        </row>
        <row r="99">
          <cell r="A99">
            <v>91</v>
          </cell>
        </row>
        <row r="100">
          <cell r="A100">
            <v>92</v>
          </cell>
        </row>
        <row r="101">
          <cell r="A101">
            <v>93</v>
          </cell>
        </row>
        <row r="102">
          <cell r="A102">
            <v>94</v>
          </cell>
        </row>
        <row r="103">
          <cell r="A103">
            <v>95</v>
          </cell>
        </row>
        <row r="104">
          <cell r="A104">
            <v>96</v>
          </cell>
        </row>
        <row r="105">
          <cell r="A105">
            <v>97</v>
          </cell>
        </row>
        <row r="106">
          <cell r="A106">
            <v>98</v>
          </cell>
        </row>
        <row r="107">
          <cell r="A107">
            <v>99</v>
          </cell>
        </row>
        <row r="108">
          <cell r="A108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"/>
  <sheetViews>
    <sheetView tabSelected="1" zoomScale="117" workbookViewId="0">
      <selection activeCell="R6" sqref="A4:R6"/>
    </sheetView>
  </sheetViews>
  <sheetFormatPr defaultRowHeight="14.4" x14ac:dyDescent="0.3"/>
  <cols>
    <col min="1" max="1" width="7" style="1" customWidth="1"/>
    <col min="2" max="6" width="3.5546875" style="2" customWidth="1"/>
    <col min="7" max="7" width="5" style="2" customWidth="1"/>
    <col min="8" max="8" width="3.5546875" style="2" customWidth="1"/>
    <col min="9" max="9" width="4" style="2" customWidth="1"/>
    <col min="10" max="10" width="5" style="2" customWidth="1"/>
    <col min="11" max="12" width="3.5546875" style="2" customWidth="1"/>
    <col min="13" max="13" width="4" style="2" customWidth="1"/>
    <col min="14" max="14" width="5" style="2" customWidth="1"/>
    <col min="15" max="15" width="3.5546875" style="2" customWidth="1"/>
    <col min="16" max="17" width="5" style="2" customWidth="1"/>
    <col min="18" max="18" width="6.109375" style="2" bestFit="1" customWidth="1"/>
  </cols>
  <sheetData>
    <row r="1" spans="1:18" x14ac:dyDescent="0.3">
      <c r="A1" s="1" t="s">
        <v>0</v>
      </c>
    </row>
    <row r="2" spans="1:18" s="5" customFormat="1" ht="120.6" x14ac:dyDescent="0.3">
      <c r="A2" s="3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5" t="s">
        <v>18</v>
      </c>
    </row>
    <row r="3" spans="1:18" x14ac:dyDescent="0.3">
      <c r="A3" s="1" t="s">
        <v>1</v>
      </c>
      <c r="B3" s="2">
        <f>VLOOKUP(29,[1]Sheet1!$A$1:$D$150,3,FALSE)</f>
        <v>20</v>
      </c>
      <c r="C3" s="2">
        <f>B3</f>
        <v>20</v>
      </c>
      <c r="D3" s="2">
        <f>VLOOKUP(31,[1]Sheet1!$A$1:$D$150,3,FALSE)</f>
        <v>35</v>
      </c>
      <c r="E3" s="2">
        <f>D3</f>
        <v>35</v>
      </c>
      <c r="F3" s="2">
        <f>VLOOKUP(30,[1]Sheet1!$A$1:$D$150,3,FALSE)</f>
        <v>75</v>
      </c>
      <c r="G3" s="2">
        <f>VLOOKUP(10,[1]Sheet1!$A$1:$D$150,3,FALSE)</f>
        <v>90.7</v>
      </c>
      <c r="H3" s="2">
        <f>VLOOKUP(14,[1]Sheet1!$A$1:$D$150,3,FALSE)</f>
        <v>9</v>
      </c>
      <c r="I3" s="2">
        <f>VLOOKUP(20,[1]Sheet1!$A$1:$D$150,3,FALSE)</f>
        <v>4.2</v>
      </c>
      <c r="J3" s="2">
        <f>VLOOKUP(21,[1]Sheet1!$A$1:$D$150,3,FALSE)</f>
        <v>11.3</v>
      </c>
      <c r="K3" s="2">
        <v>3</v>
      </c>
      <c r="L3" s="2">
        <f t="shared" ref="L3:O3" si="0">H3</f>
        <v>9</v>
      </c>
      <c r="M3" s="2">
        <f t="shared" si="0"/>
        <v>4.2</v>
      </c>
      <c r="N3" s="2">
        <f t="shared" si="0"/>
        <v>11.3</v>
      </c>
      <c r="O3" s="2">
        <f t="shared" si="0"/>
        <v>3</v>
      </c>
      <c r="P3" s="2">
        <f>VLOOKUP(17,[1]Sheet1!$A$1:$D$150,3,FALSE)</f>
        <v>12.7</v>
      </c>
      <c r="Q3" s="2">
        <f>P3</f>
        <v>12.7</v>
      </c>
      <c r="R3" s="2">
        <v>10</v>
      </c>
    </row>
  </sheetData>
  <dataValidations count="10">
    <dataValidation showInputMessage="1" showErrorMessage="1" errorTitle="SOLIDWORKS Error:" error="The value you have entered is invalid.  Please enter a valid value before continuing." promptTitle="edge@panel" prompt="Enter a valid value for this parameter." sqref="B3 D3 F3:J3 P3"/>
    <dataValidation showInputMessage="1" showErrorMessage="1" errorTitle="SOLIDWORKS Error:" error="The value you have entered is invalid.  Please enter a valid value before continuing." promptTitle="D1@panel" prompt="Enter a valid value for this parameter." sqref="C3"/>
    <dataValidation showInputMessage="1" showErrorMessage="1" errorTitle="SOLIDWORKS Error:" error="The value you have entered is invalid.  Please enter a valid value before continuing." promptTitle="D2@panel" prompt="Enter a valid value for this parameter." sqref="E3"/>
    <dataValidation showInputMessage="1" showErrorMessage="1" errorTitle="SOLIDWORKS Error:" error="The value you have entered is invalid.  Please enter a valid value before continuing." promptTitle="screwarray@panel" prompt="Enter a valid value for this parameter." sqref="K3"/>
    <dataValidation showInputMessage="1" showErrorMessage="1" errorTitle="SOLIDWORKS Error:" error="The value you have entered is invalid.  Please enter a valid value before continuing." promptTitle="D4@panel" prompt="Enter a valid value for this parameter." sqref="L3"/>
    <dataValidation showInputMessage="1" showErrorMessage="1" errorTitle="SOLIDWORKS Error:" error="The value you have entered is invalid.  Please enter a valid value before continuing." promptTitle="D5@panel" prompt="Enter a valid value for this parameter." sqref="M3"/>
    <dataValidation showInputMessage="1" showErrorMessage="1" errorTitle="SOLIDWORKS Error:" error="The value you have entered is invalid.  Please enter a valid value before continuing." promptTitle="D6@panel" prompt="Enter a valid value for this parameter." sqref="N3"/>
    <dataValidation showInputMessage="1" showErrorMessage="1" errorTitle="SOLIDWORKS Error:" error="The value you have entered is invalid.  Please enter a valid value before continuing." promptTitle="D7@panel" prompt="Enter a valid value for this parameter." sqref="O3"/>
    <dataValidation showInputMessage="1" showErrorMessage="1" errorTitle="SOLIDWORKS Error:" error="The value you have entered is invalid.  Please enter a valid value before continuing." promptTitle="D8@panel" prompt="Enter a valid value for this parameter." sqref="Q3"/>
    <dataValidation showInputMessage="1" showErrorMessage="1" errorTitle="SOLIDWORKS Error:" error="The value you have entered is invalid.  Please enter a valid value before continuing." promptTitle="D1@panelx3" prompt="Enter a valid value for this parameter." sqref="R3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Family</vt:lpstr>
    </vt:vector>
  </TitlesOfParts>
  <Company>Mayfield City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2017-04-03T01:57:09Z</dcterms:created>
  <dcterms:modified xsi:type="dcterms:W3CDTF">2017-04-03T02:13:57Z</dcterms:modified>
</cp:coreProperties>
</file>