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urce\GitLab\fabacademy\joris-navarro\assets\files\18\"/>
    </mc:Choice>
  </mc:AlternateContent>
  <bookViews>
    <workbookView xWindow="0" yWindow="0" windowWidth="28800" windowHeight="12585"/>
  </bookViews>
  <sheets>
    <sheet name="BOM" sheetId="1" r:id="rId1"/>
    <sheet name="Feuil2" sheetId="2" r:id="rId2"/>
    <sheet name="Feuil3" sheetId="3" r:id="rId3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39" i="1" l="1"/>
  <c r="L40" i="1"/>
  <c r="L32" i="1"/>
  <c r="L8" i="1"/>
  <c r="L9" i="1"/>
  <c r="L10" i="1"/>
  <c r="L11" i="1"/>
  <c r="L13" i="1"/>
  <c r="L16" i="1"/>
  <c r="L17" i="1"/>
  <c r="L20" i="1"/>
  <c r="L23" i="1"/>
  <c r="L18" i="1"/>
  <c r="L21" i="1"/>
  <c r="L22" i="1"/>
  <c r="L24" i="1"/>
  <c r="L29" i="1"/>
  <c r="L14" i="1"/>
  <c r="L28" i="1"/>
  <c r="L25" i="1"/>
  <c r="L30" i="1"/>
  <c r="L26" i="1"/>
  <c r="L35" i="1" l="1"/>
</calcChain>
</file>

<file path=xl/sharedStrings.xml><?xml version="1.0" encoding="utf-8"?>
<sst xmlns="http://schemas.openxmlformats.org/spreadsheetml/2006/main" count="256" uniqueCount="143">
  <si>
    <t>JST-2-PTH</t>
  </si>
  <si>
    <t>SparkFun-Connectors</t>
  </si>
  <si>
    <t>Library</t>
  </si>
  <si>
    <t>Provider</t>
  </si>
  <si>
    <t>Quantity</t>
  </si>
  <si>
    <t>Package</t>
  </si>
  <si>
    <t>Eagle reference</t>
  </si>
  <si>
    <t>RS</t>
  </si>
  <si>
    <t>Ref provider</t>
  </si>
  <si>
    <t>820-1422</t>
  </si>
  <si>
    <t>820-1557</t>
  </si>
  <si>
    <t>https://fr.rs-online.com/web/p/embases-de-circuit-imprime/8201557/</t>
  </si>
  <si>
    <t>JST-3-PTH</t>
  </si>
  <si>
    <t>Qty</t>
  </si>
  <si>
    <t>Value</t>
  </si>
  <si>
    <t>Device</t>
  </si>
  <si>
    <t>Parts</t>
  </si>
  <si>
    <t>Description</t>
  </si>
  <si>
    <t>AVRISPSMD</t>
  </si>
  <si>
    <t>2X03SMD</t>
  </si>
  <si>
    <t>ISP</t>
  </si>
  <si>
    <t>CONN_01PTH_NO_SILK_KIT</t>
  </si>
  <si>
    <t>1X01NS_KIT</t>
  </si>
  <si>
    <t>JA6, JA7</t>
  </si>
  <si>
    <t>Single connection point. Often used as Generic Header-pin footprint for 0.1 inch spaced/style header connections</t>
  </si>
  <si>
    <t>CONN_02JST-PTH-2</t>
  </si>
  <si>
    <t>J2, J3, J7</t>
  </si>
  <si>
    <t>Multi connection point. Often used as Generic Header-pin footprint for 0.1 inch spaced/style header connections</t>
  </si>
  <si>
    <t>CONN_03JST-PTH</t>
  </si>
  <si>
    <t>J4, JL1, JL2</t>
  </si>
  <si>
    <t>CONN_06NO_SILK_NO_POP</t>
  </si>
  <si>
    <t>1X06_NO_SILK</t>
  </si>
  <si>
    <t>FTDI</t>
  </si>
  <si>
    <t>PINHD-2X2-SMD</t>
  </si>
  <si>
    <t>2X02SMD</t>
  </si>
  <si>
    <t>JP_I2C</t>
  </si>
  <si>
    <t>REGULATORSOT23</t>
  </si>
  <si>
    <t>SOT23</t>
  </si>
  <si>
    <t>IC3</t>
  </si>
  <si>
    <t>RES-US1206FAB</t>
  </si>
  <si>
    <t>R1206FAB</t>
  </si>
  <si>
    <t>R2, R3</t>
  </si>
  <si>
    <t>Resistor (US Symbol)</t>
  </si>
  <si>
    <t>R1, R9, R10, R11, R12, R13</t>
  </si>
  <si>
    <t>100/200 uF</t>
  </si>
  <si>
    <t>CPOL-EUE3.5-8</t>
  </si>
  <si>
    <t>E3,5-8</t>
  </si>
  <si>
    <t>C8</t>
  </si>
  <si>
    <t>POLARIZED CAPACITOR, European symbol</t>
  </si>
  <si>
    <t>100nF</t>
  </si>
  <si>
    <t>CAP-US1206FAB</t>
  </si>
  <si>
    <t>C1206FAB</t>
  </si>
  <si>
    <t>C3</t>
  </si>
  <si>
    <t>10k</t>
  </si>
  <si>
    <t>R4, R5, R6, R7, R8</t>
  </si>
  <si>
    <t>10uF</t>
  </si>
  <si>
    <t>C5</t>
  </si>
  <si>
    <t>1uF</t>
  </si>
  <si>
    <t>CAP-UNPOLARIZEDFAB</t>
  </si>
  <si>
    <t>C7</t>
  </si>
  <si>
    <t>C4</t>
  </si>
  <si>
    <t>22pF</t>
  </si>
  <si>
    <t>C1, C2</t>
  </si>
  <si>
    <t>ATMEGA8-AU</t>
  </si>
  <si>
    <t>TQFP32-08</t>
  </si>
  <si>
    <t>IC1</t>
  </si>
  <si>
    <t>BSS138 - NMOSFET</t>
  </si>
  <si>
    <t>NMOSFETSOT23</t>
  </si>
  <si>
    <t>SOT-23</t>
  </si>
  <si>
    <t>T1</t>
  </si>
  <si>
    <t>MOS FET</t>
  </si>
  <si>
    <t>CRYSTAL</t>
  </si>
  <si>
    <t>2-SMD-5X3MM</t>
  </si>
  <si>
    <t>XTAL</t>
  </si>
  <si>
    <t>GREEN</t>
  </si>
  <si>
    <t>LEDFAB1206</t>
  </si>
  <si>
    <t>LED1206FAB</t>
  </si>
  <si>
    <t>LEDG</t>
  </si>
  <si>
    <t>LED</t>
  </si>
  <si>
    <t>RN4871-V/RM118</t>
  </si>
  <si>
    <t>XCVR_RN4871-V/RM118</t>
  </si>
  <si>
    <t>U1</t>
  </si>
  <si>
    <t>Bluetooth 4.2 BLE Module Shielded Antenna ASCII Interface 9x11.5mm</t>
  </si>
  <si>
    <t>YELLOW</t>
  </si>
  <si>
    <t>LEDY</t>
  </si>
  <si>
    <t>fab</t>
  </si>
  <si>
    <t>rcl (Version 3)</t>
  </si>
  <si>
    <t>atmega8</t>
  </si>
  <si>
    <t>RN4871-V_RM118</t>
  </si>
  <si>
    <t>https://fr.rs-online.com/web/p/modules-bluetooth/1238536/</t>
  </si>
  <si>
    <t>123-8536</t>
  </si>
  <si>
    <t>https://fr.rs-online.com/web/p/microcontroleurs/1310271/?relevancy-data=636F3D3226696E3D4931384E4B6E6F776E41734D504E266C753D6672266D6D3D6D61746368616C6C7061727469616C26706D3D5E5B5C707B4C7D5C707B4E647D2D2C2F255C2E5D2B2426706F3D313326736E3D592673723D2673743D4B4559574F52445F53494E474C455F414C5048415F4E554D455249432677633D424F5448267573743D61746D656761333238706175267374613D61746D65676133323870617526</t>
  </si>
  <si>
    <t>PINHD-2X3-SMD</t>
  </si>
  <si>
    <t>I2C</t>
  </si>
  <si>
    <t>PINS</t>
  </si>
  <si>
    <t>SENSORS</t>
  </si>
  <si>
    <t>POWER</t>
  </si>
  <si>
    <t>5TO3.3</t>
  </si>
  <si>
    <t>https://www.digikey.fr/products/fr?keywords=609-5161-1-ND</t>
  </si>
  <si>
    <t>DK</t>
  </si>
  <si>
    <t>https://www.digikey.fr/products/fr?keywords=609-5160-1-ND</t>
  </si>
  <si>
    <t>https://www.digikey.fr/products/fr?keywords=LM3480IM3-3.3/NOPBCT-ND</t>
  </si>
  <si>
    <t>LM3480IM3-3.3/NOPBCT-ND</t>
  </si>
  <si>
    <t>609-5161-1-ND</t>
  </si>
  <si>
    <t>609-5160-1-ND</t>
  </si>
  <si>
    <t>311-0.0ERCT-ND</t>
  </si>
  <si>
    <t>https://www.digikey.fr/products/fr?keywords=311-0.0ERCT-ND</t>
  </si>
  <si>
    <t>311-499FRCT-ND</t>
  </si>
  <si>
    <t>https://www.digikey.fr/products/fr?keywords=311-499FRCT-ND</t>
  </si>
  <si>
    <t>311-10.0KFRCT-ND</t>
  </si>
  <si>
    <t>https://www.digikey.fr/products/fr?keywords=311-10.0KFRCT-ND</t>
  </si>
  <si>
    <t>0.1uF</t>
  </si>
  <si>
    <t>https://www.digikey.fr/products/fr?keywords=399-4674-1-ND</t>
  </si>
  <si>
    <t>399-4674-1-ND</t>
  </si>
  <si>
    <t>587-1352-1-ND</t>
  </si>
  <si>
    <t>https://www.digikey.fr/products/fr?keywords=587-1352-1-ND</t>
  </si>
  <si>
    <t>https://www.digikey.fr/products/fr?keywords=445-1423-1-ND</t>
  </si>
  <si>
    <t>445-1423-1-ND</t>
  </si>
  <si>
    <t>https://www.digikey.fr/product-detail/fr/tdk-corporation/CGA2B2C0G1H220J050BA/445-5588-1-ND/2443628</t>
  </si>
  <si>
    <t>445-5588-1-ND</t>
  </si>
  <si>
    <t>https://www.digikey.fr/products/fr?keywords=RFD16N05LSM9ACT-ND</t>
  </si>
  <si>
    <t>RFD16N05LSM9ACT-ND</t>
  </si>
  <si>
    <t>XC1108CT-ND</t>
  </si>
  <si>
    <t>https://www.digikey.fr/product-detail/fr/ecs-inc/ECS-CR2-16.00-B-TR/XC1108CT-ND/813346</t>
  </si>
  <si>
    <t>160-1169-1-ND</t>
  </si>
  <si>
    <t>https://www.digikey.fr/products/fr?keywords=160-1169-1-ND</t>
  </si>
  <si>
    <t>160-1403-1-ND</t>
  </si>
  <si>
    <t>https://www.digikey.fr/products/fr?keywords=160-1403-1-ND</t>
  </si>
  <si>
    <t>Copper foil</t>
  </si>
  <si>
    <t>https://www.amazon.fr/gp/product/B07437X7SL/ref=oh_aui_search_detailpage?ie=UTF8&amp;psc=1</t>
  </si>
  <si>
    <t>LEDs</t>
  </si>
  <si>
    <t>6 rings - 93 leds</t>
  </si>
  <si>
    <t>tape of 100 leds</t>
  </si>
  <si>
    <t>https://www.amazon.fr/gp/product/B00KFOLQ5O/ref=oh_aui_search_detailpage?ie=UTF8&amp;psc=1</t>
  </si>
  <si>
    <t>https://www.inventables.com/categories/materials/circuit-board-blanks</t>
  </si>
  <si>
    <t>Inventables</t>
  </si>
  <si>
    <t>50x70mm FR1 PCB single side</t>
  </si>
  <si>
    <t>magnets</t>
  </si>
  <si>
    <t>Cost /unit</t>
  </si>
  <si>
    <t>total cost</t>
  </si>
  <si>
    <t/>
  </si>
  <si>
    <t>https://fr.rs-online.com/web/p/products/8201422/?grossPrice=Y&amp;cm_mmc=ES-PLA-DS3A-_-google-_-PLA_ES_ES_Conectores-_-Conectores_Para_Pcb|Conectores_Macho_Para_Pcb-_-PRODUCT+GROUP&amp;matchtype=&amp;gclid=CjwKCAjwxZnYBRAVEiwANMTRX32N6rHdv_bkKnSqcROHUaAiYELGGKvJP7SgQ</t>
  </si>
  <si>
    <t>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</si>
</sst>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1"/>
    <xf numFmtId="0" fontId="0" fillId="0" borderId="0" xfId="0" quotePrefix="1"/>
    <xf numFmtId="0" fontId="3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rs-online.com/web/p/products/8201422/?grossPrice=Y&amp;cm_mmc=ES-PLA-DS3A-_-google-_-PLA_ES_ES_Conectores-_-Conectores_Para_Pcb|Conectores_Macho_Para_Pcb-_-PRODUCT+GROUP&amp;matchtype=&amp;gclid=CjwKCAjwxZnYBRAVEiwANMTRX32N6rHdv_bkKnSqcROHUaAiYELGGKvJP7SgQ" TargetMode="External"/><Relationship Id="rId2" Type="http://schemas.openxmlformats.org/officeDocument/2006/relationships/hyperlink" Target="https://www.digikey.fr/products/fr?keywords=609-5160-1-ND" TargetMode="External"/><Relationship Id="rId1" Type="http://schemas.openxmlformats.org/officeDocument/2006/relationships/hyperlink" Target="https://www.digikey.fr/products/fr?keywords=609-5161-1-ND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43"/>
  <sheetViews>
    <sheetView tabSelected="1" topLeftCell="C1" zoomScale="85" zoomScaleNormal="85" workbookViewId="0">
      <selection activeCell="N19" sqref="N19"/>
    </sheetView>
  </sheetViews>
  <sheetFormatPr baseColWidth="10" defaultRowHeight="15" x14ac:dyDescent="0.25"/>
  <cols>
    <col min="1" max="2" width="0" hidden="1" customWidth="1"/>
    <col min="4" max="4" width="17.140625" customWidth="1"/>
    <col min="5" max="5" width="33.28515625" customWidth="1"/>
    <col min="6" max="6" width="21.42578125" customWidth="1"/>
    <col min="7" max="7" width="26.42578125" customWidth="1"/>
    <col min="9" max="9" width="9.7109375" customWidth="1"/>
    <col min="10" max="10" width="25.85546875" customWidth="1"/>
    <col min="11" max="11" width="17.5703125" customWidth="1"/>
    <col min="12" max="12" width="18" customWidth="1"/>
  </cols>
  <sheetData>
    <row r="3" spans="3:12" ht="18.75" x14ac:dyDescent="0.25">
      <c r="C3" s="7" t="s">
        <v>4</v>
      </c>
      <c r="D3" s="7"/>
      <c r="E3" s="7" t="s">
        <v>6</v>
      </c>
      <c r="F3" s="7" t="s">
        <v>5</v>
      </c>
      <c r="G3" s="7" t="s">
        <v>2</v>
      </c>
      <c r="H3" s="7" t="s">
        <v>3</v>
      </c>
      <c r="I3" s="7"/>
      <c r="J3" s="7" t="s">
        <v>8</v>
      </c>
      <c r="K3" s="7" t="s">
        <v>138</v>
      </c>
      <c r="L3" s="7" t="s">
        <v>139</v>
      </c>
    </row>
    <row r="6" spans="3:12" x14ac:dyDescent="0.25">
      <c r="C6" s="1">
        <v>1</v>
      </c>
      <c r="D6" t="s">
        <v>20</v>
      </c>
      <c r="E6" t="s">
        <v>92</v>
      </c>
      <c r="F6" t="s">
        <v>19</v>
      </c>
      <c r="G6" t="s">
        <v>85</v>
      </c>
      <c r="H6" t="s">
        <v>99</v>
      </c>
      <c r="I6" s="5" t="s">
        <v>98</v>
      </c>
      <c r="J6" t="s">
        <v>103</v>
      </c>
      <c r="L6" s="4">
        <v>0.68</v>
      </c>
    </row>
    <row r="7" spans="3:12" x14ac:dyDescent="0.25">
      <c r="C7" s="1">
        <v>1</v>
      </c>
      <c r="D7" t="s">
        <v>93</v>
      </c>
      <c r="E7" t="s">
        <v>33</v>
      </c>
      <c r="F7" t="s">
        <v>34</v>
      </c>
      <c r="G7" t="s">
        <v>85</v>
      </c>
      <c r="H7" t="s">
        <v>99</v>
      </c>
      <c r="I7" s="5" t="s">
        <v>100</v>
      </c>
      <c r="J7" t="s">
        <v>104</v>
      </c>
      <c r="L7" s="4">
        <v>0.65</v>
      </c>
    </row>
    <row r="8" spans="3:12" x14ac:dyDescent="0.25">
      <c r="C8" s="1">
        <v>2</v>
      </c>
      <c r="D8" t="s">
        <v>94</v>
      </c>
      <c r="E8" t="s">
        <v>21</v>
      </c>
      <c r="F8" t="s">
        <v>22</v>
      </c>
      <c r="G8" t="s">
        <v>1</v>
      </c>
      <c r="L8" s="4">
        <f t="shared" ref="L8:L32" si="0">K8*C8</f>
        <v>0</v>
      </c>
    </row>
    <row r="9" spans="3:12" x14ac:dyDescent="0.25">
      <c r="C9" s="1">
        <v>3</v>
      </c>
      <c r="D9" t="s">
        <v>95</v>
      </c>
      <c r="E9" t="s">
        <v>25</v>
      </c>
      <c r="F9" t="s">
        <v>0</v>
      </c>
      <c r="G9" t="s">
        <v>1</v>
      </c>
      <c r="H9" t="s">
        <v>7</v>
      </c>
      <c r="I9" s="5" t="s">
        <v>141</v>
      </c>
      <c r="J9" t="s">
        <v>9</v>
      </c>
      <c r="K9">
        <v>0.49399999999999999</v>
      </c>
      <c r="L9" s="4">
        <f t="shared" si="0"/>
        <v>1.482</v>
      </c>
    </row>
    <row r="10" spans="3:12" x14ac:dyDescent="0.25">
      <c r="C10" s="1">
        <v>3</v>
      </c>
      <c r="D10" t="s">
        <v>96</v>
      </c>
      <c r="E10" t="s">
        <v>28</v>
      </c>
      <c r="F10" t="s">
        <v>12</v>
      </c>
      <c r="G10" t="s">
        <v>1</v>
      </c>
      <c r="H10" t="s">
        <v>7</v>
      </c>
      <c r="I10" t="s">
        <v>11</v>
      </c>
      <c r="J10" t="s">
        <v>10</v>
      </c>
      <c r="K10">
        <v>0.49399999999999999</v>
      </c>
      <c r="L10" s="4">
        <f t="shared" si="0"/>
        <v>1.482</v>
      </c>
    </row>
    <row r="11" spans="3:12" x14ac:dyDescent="0.25">
      <c r="C11" s="1">
        <v>1</v>
      </c>
      <c r="D11" t="s">
        <v>32</v>
      </c>
      <c r="E11" t="s">
        <v>30</v>
      </c>
      <c r="F11" t="s">
        <v>31</v>
      </c>
      <c r="G11" t="s">
        <v>1</v>
      </c>
      <c r="L11" s="4">
        <f t="shared" si="0"/>
        <v>0</v>
      </c>
    </row>
    <row r="12" spans="3:12" x14ac:dyDescent="0.25">
      <c r="C12" s="1"/>
      <c r="L12" s="4"/>
    </row>
    <row r="13" spans="3:12" x14ac:dyDescent="0.25">
      <c r="C13" s="1">
        <v>1</v>
      </c>
      <c r="D13" t="s">
        <v>97</v>
      </c>
      <c r="E13" t="s">
        <v>36</v>
      </c>
      <c r="F13" t="s">
        <v>37</v>
      </c>
      <c r="G13" t="s">
        <v>85</v>
      </c>
      <c r="H13" t="s">
        <v>99</v>
      </c>
      <c r="I13" t="s">
        <v>101</v>
      </c>
      <c r="J13" t="s">
        <v>102</v>
      </c>
      <c r="K13">
        <v>0.84</v>
      </c>
      <c r="L13" s="4">
        <f t="shared" si="0"/>
        <v>0.84</v>
      </c>
    </row>
    <row r="14" spans="3:12" x14ac:dyDescent="0.25">
      <c r="C14" s="1">
        <v>1</v>
      </c>
      <c r="D14" t="s">
        <v>66</v>
      </c>
      <c r="E14" t="s">
        <v>67</v>
      </c>
      <c r="F14" t="s">
        <v>68</v>
      </c>
      <c r="G14" t="s">
        <v>85</v>
      </c>
      <c r="H14" t="s">
        <v>99</v>
      </c>
      <c r="I14" t="s">
        <v>120</v>
      </c>
      <c r="J14" t="s">
        <v>121</v>
      </c>
      <c r="K14">
        <v>1.1299999999999999</v>
      </c>
      <c r="L14" s="4">
        <f>K14*C14</f>
        <v>1.1299999999999999</v>
      </c>
    </row>
    <row r="15" spans="3:12" x14ac:dyDescent="0.25">
      <c r="C15" s="1"/>
      <c r="L15" s="4"/>
    </row>
    <row r="16" spans="3:12" x14ac:dyDescent="0.25">
      <c r="C16" s="1">
        <v>2</v>
      </c>
      <c r="D16" s="3">
        <v>499</v>
      </c>
      <c r="E16" t="s">
        <v>39</v>
      </c>
      <c r="F16" t="s">
        <v>40</v>
      </c>
      <c r="G16" t="s">
        <v>85</v>
      </c>
      <c r="H16" t="s">
        <v>99</v>
      </c>
      <c r="I16" t="s">
        <v>108</v>
      </c>
      <c r="J16" t="s">
        <v>107</v>
      </c>
      <c r="K16">
        <v>0.08</v>
      </c>
      <c r="L16" s="4">
        <f t="shared" si="0"/>
        <v>0.16</v>
      </c>
    </row>
    <row r="17" spans="3:12" x14ac:dyDescent="0.25">
      <c r="C17" s="1">
        <v>6</v>
      </c>
      <c r="D17" s="3">
        <v>0</v>
      </c>
      <c r="E17" t="s">
        <v>39</v>
      </c>
      <c r="F17" t="s">
        <v>40</v>
      </c>
      <c r="G17" t="s">
        <v>85</v>
      </c>
      <c r="H17" t="s">
        <v>99</v>
      </c>
      <c r="I17" t="s">
        <v>106</v>
      </c>
      <c r="J17" t="s">
        <v>105</v>
      </c>
      <c r="K17">
        <v>0.08</v>
      </c>
      <c r="L17" s="4">
        <f t="shared" si="0"/>
        <v>0.48</v>
      </c>
    </row>
    <row r="18" spans="3:12" x14ac:dyDescent="0.25">
      <c r="C18" s="1">
        <v>5</v>
      </c>
      <c r="D18" t="s">
        <v>53</v>
      </c>
      <c r="E18" t="s">
        <v>39</v>
      </c>
      <c r="F18" t="s">
        <v>40</v>
      </c>
      <c r="G18" t="s">
        <v>85</v>
      </c>
      <c r="H18" t="s">
        <v>99</v>
      </c>
      <c r="I18" t="s">
        <v>110</v>
      </c>
      <c r="J18" t="s">
        <v>109</v>
      </c>
      <c r="K18">
        <v>0.08</v>
      </c>
      <c r="L18" s="4">
        <f>K18*C18</f>
        <v>0.4</v>
      </c>
    </row>
    <row r="19" spans="3:12" x14ac:dyDescent="0.25">
      <c r="C19" s="1"/>
      <c r="L19" s="4"/>
    </row>
    <row r="20" spans="3:12" x14ac:dyDescent="0.25">
      <c r="C20" s="1">
        <v>1</v>
      </c>
      <c r="D20" t="s">
        <v>44</v>
      </c>
      <c r="E20" t="s">
        <v>45</v>
      </c>
      <c r="F20" t="s">
        <v>46</v>
      </c>
      <c r="G20" t="s">
        <v>86</v>
      </c>
      <c r="L20" s="4">
        <f t="shared" si="0"/>
        <v>0</v>
      </c>
    </row>
    <row r="21" spans="3:12" x14ac:dyDescent="0.25">
      <c r="C21" s="1">
        <v>1</v>
      </c>
      <c r="D21" t="s">
        <v>55</v>
      </c>
      <c r="E21" t="s">
        <v>50</v>
      </c>
      <c r="F21" t="s">
        <v>51</v>
      </c>
      <c r="G21" t="s">
        <v>85</v>
      </c>
      <c r="H21" t="s">
        <v>99</v>
      </c>
      <c r="I21" t="s">
        <v>115</v>
      </c>
      <c r="J21" t="s">
        <v>114</v>
      </c>
      <c r="K21">
        <v>0.33</v>
      </c>
      <c r="L21" s="4">
        <f>K21*C21</f>
        <v>0.33</v>
      </c>
    </row>
    <row r="22" spans="3:12" x14ac:dyDescent="0.25">
      <c r="C22" s="1">
        <v>2</v>
      </c>
      <c r="D22" t="s">
        <v>57</v>
      </c>
      <c r="E22" t="s">
        <v>50</v>
      </c>
      <c r="F22" t="s">
        <v>51</v>
      </c>
      <c r="G22" t="s">
        <v>85</v>
      </c>
      <c r="H22" t="s">
        <v>99</v>
      </c>
      <c r="I22" t="s">
        <v>116</v>
      </c>
      <c r="J22" t="s">
        <v>117</v>
      </c>
      <c r="K22">
        <v>0.23</v>
      </c>
      <c r="L22" s="4">
        <f>K22*C22</f>
        <v>0.46</v>
      </c>
    </row>
    <row r="23" spans="3:12" x14ac:dyDescent="0.25">
      <c r="C23" s="1">
        <v>1</v>
      </c>
      <c r="D23" t="s">
        <v>111</v>
      </c>
      <c r="E23" t="s">
        <v>50</v>
      </c>
      <c r="F23" t="s">
        <v>51</v>
      </c>
      <c r="G23" t="s">
        <v>85</v>
      </c>
      <c r="H23" t="s">
        <v>99</v>
      </c>
      <c r="I23" t="s">
        <v>112</v>
      </c>
      <c r="J23" t="s">
        <v>113</v>
      </c>
      <c r="K23">
        <v>0.3</v>
      </c>
      <c r="L23" s="4">
        <f t="shared" si="0"/>
        <v>0.3</v>
      </c>
    </row>
    <row r="24" spans="3:12" x14ac:dyDescent="0.25">
      <c r="C24" s="1">
        <v>2</v>
      </c>
      <c r="D24" t="s">
        <v>61</v>
      </c>
      <c r="E24" t="s">
        <v>50</v>
      </c>
      <c r="F24" t="s">
        <v>51</v>
      </c>
      <c r="G24" t="s">
        <v>85</v>
      </c>
      <c r="H24" t="s">
        <v>99</v>
      </c>
      <c r="I24" t="s">
        <v>118</v>
      </c>
      <c r="J24" t="s">
        <v>119</v>
      </c>
      <c r="K24">
        <v>0.08</v>
      </c>
      <c r="L24" s="4">
        <f t="shared" si="0"/>
        <v>0.16</v>
      </c>
    </row>
    <row r="25" spans="3:12" x14ac:dyDescent="0.25">
      <c r="C25" s="1">
        <v>1</v>
      </c>
      <c r="D25" t="s">
        <v>74</v>
      </c>
      <c r="E25" t="s">
        <v>75</v>
      </c>
      <c r="F25" t="s">
        <v>76</v>
      </c>
      <c r="G25" t="s">
        <v>85</v>
      </c>
      <c r="H25" t="s">
        <v>99</v>
      </c>
      <c r="I25" t="s">
        <v>125</v>
      </c>
      <c r="J25" t="s">
        <v>124</v>
      </c>
      <c r="K25">
        <v>0.28000000000000003</v>
      </c>
      <c r="L25" s="4">
        <f t="shared" si="0"/>
        <v>0.28000000000000003</v>
      </c>
    </row>
    <row r="26" spans="3:12" x14ac:dyDescent="0.25">
      <c r="C26" s="2">
        <v>1</v>
      </c>
      <c r="D26" t="s">
        <v>83</v>
      </c>
      <c r="E26" t="s">
        <v>75</v>
      </c>
      <c r="F26" t="s">
        <v>76</v>
      </c>
      <c r="G26" t="s">
        <v>85</v>
      </c>
      <c r="H26" t="s">
        <v>99</v>
      </c>
      <c r="I26" t="s">
        <v>127</v>
      </c>
      <c r="J26" t="s">
        <v>126</v>
      </c>
      <c r="K26">
        <v>0.28999999999999998</v>
      </c>
      <c r="L26" s="4">
        <f>K26*C26</f>
        <v>0.28999999999999998</v>
      </c>
    </row>
    <row r="27" spans="3:12" x14ac:dyDescent="0.25">
      <c r="C27" s="2"/>
      <c r="L27" s="4"/>
    </row>
    <row r="28" spans="3:12" x14ac:dyDescent="0.25">
      <c r="C28" s="1">
        <v>1</v>
      </c>
      <c r="D28" t="s">
        <v>71</v>
      </c>
      <c r="E28" t="s">
        <v>71</v>
      </c>
      <c r="F28" t="s">
        <v>72</v>
      </c>
      <c r="G28" t="s">
        <v>85</v>
      </c>
      <c r="H28" t="s">
        <v>99</v>
      </c>
      <c r="I28" t="s">
        <v>123</v>
      </c>
      <c r="J28" t="s">
        <v>122</v>
      </c>
      <c r="K28">
        <v>0.52</v>
      </c>
      <c r="L28" s="4">
        <f>K28*C28</f>
        <v>0.52</v>
      </c>
    </row>
    <row r="29" spans="3:12" x14ac:dyDescent="0.25">
      <c r="C29" s="1">
        <v>1</v>
      </c>
      <c r="D29" t="s">
        <v>63</v>
      </c>
      <c r="E29" t="s">
        <v>63</v>
      </c>
      <c r="F29" t="s">
        <v>64</v>
      </c>
      <c r="G29" t="s">
        <v>87</v>
      </c>
      <c r="H29" t="s">
        <v>7</v>
      </c>
      <c r="I29" t="s">
        <v>91</v>
      </c>
      <c r="K29">
        <v>2.0099999999999998</v>
      </c>
      <c r="L29" s="4">
        <f>K29*C29</f>
        <v>2.0099999999999998</v>
      </c>
    </row>
    <row r="30" spans="3:12" x14ac:dyDescent="0.25">
      <c r="C30" s="1">
        <v>1</v>
      </c>
      <c r="D30" t="s">
        <v>79</v>
      </c>
      <c r="E30" t="s">
        <v>79</v>
      </c>
      <c r="F30" t="s">
        <v>80</v>
      </c>
      <c r="G30" t="s">
        <v>88</v>
      </c>
      <c r="H30" t="s">
        <v>7</v>
      </c>
      <c r="I30" t="s">
        <v>89</v>
      </c>
      <c r="J30" t="s">
        <v>90</v>
      </c>
      <c r="K30">
        <v>7.01</v>
      </c>
      <c r="L30" s="4">
        <f t="shared" si="0"/>
        <v>7.01</v>
      </c>
    </row>
    <row r="31" spans="3:12" x14ac:dyDescent="0.25">
      <c r="L31" s="4"/>
    </row>
    <row r="32" spans="3:12" x14ac:dyDescent="0.25">
      <c r="C32" s="1">
        <v>1</v>
      </c>
      <c r="D32" t="s">
        <v>136</v>
      </c>
      <c r="H32" t="s">
        <v>135</v>
      </c>
      <c r="I32" t="s">
        <v>134</v>
      </c>
      <c r="K32">
        <v>1.4</v>
      </c>
      <c r="L32" s="4">
        <f t="shared" si="0"/>
        <v>1.4</v>
      </c>
    </row>
    <row r="33" spans="3:12" x14ac:dyDescent="0.25">
      <c r="C33" s="1"/>
      <c r="L33" s="4"/>
    </row>
    <row r="34" spans="3:12" x14ac:dyDescent="0.25">
      <c r="C34" s="1">
        <v>24</v>
      </c>
      <c r="D34" t="s">
        <v>137</v>
      </c>
      <c r="L34" s="4"/>
    </row>
    <row r="35" spans="3:12" x14ac:dyDescent="0.25">
      <c r="L35" s="4">
        <f>SUM(L6:L32)</f>
        <v>20.064</v>
      </c>
    </row>
    <row r="36" spans="3:12" x14ac:dyDescent="0.25">
      <c r="L36" s="4"/>
    </row>
    <row r="37" spans="3:12" x14ac:dyDescent="0.25">
      <c r="D37" t="s">
        <v>128</v>
      </c>
      <c r="H37" t="s">
        <v>142</v>
      </c>
      <c r="I37" t="s">
        <v>129</v>
      </c>
      <c r="J37" s="6" t="s">
        <v>140</v>
      </c>
    </row>
    <row r="39" spans="3:12" x14ac:dyDescent="0.25">
      <c r="C39">
        <v>1</v>
      </c>
      <c r="D39" t="s">
        <v>130</v>
      </c>
      <c r="E39" t="s">
        <v>131</v>
      </c>
      <c r="H39" t="s">
        <v>142</v>
      </c>
      <c r="I39" t="s">
        <v>129</v>
      </c>
      <c r="K39">
        <v>21.98</v>
      </c>
      <c r="L39" s="4">
        <f>K39*C39</f>
        <v>21.98</v>
      </c>
    </row>
    <row r="40" spans="3:12" x14ac:dyDescent="0.25">
      <c r="C40">
        <v>1</v>
      </c>
      <c r="D40" t="s">
        <v>130</v>
      </c>
      <c r="E40" t="s">
        <v>132</v>
      </c>
      <c r="H40" t="s">
        <v>142</v>
      </c>
      <c r="I40" t="s">
        <v>133</v>
      </c>
      <c r="K40">
        <v>28</v>
      </c>
      <c r="L40" s="4">
        <f>K40*C41</f>
        <v>0</v>
      </c>
    </row>
    <row r="43" spans="3:12" x14ac:dyDescent="0.25">
      <c r="L43" s="4">
        <f>SUM(L39:L40,L35)</f>
        <v>42.043999999999997</v>
      </c>
    </row>
  </sheetData>
  <hyperlinks>
    <hyperlink ref="I6" r:id="rId1"/>
    <hyperlink ref="I7" r:id="rId2"/>
    <hyperlink ref="I9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B3" sqref="B3:E24"/>
    </sheetView>
  </sheetViews>
  <sheetFormatPr baseColWidth="10" defaultRowHeight="15" x14ac:dyDescent="0.25"/>
  <cols>
    <col min="4" max="4" width="37.5703125" customWidth="1"/>
    <col min="5" max="5" width="24.85546875" customWidth="1"/>
    <col min="6" max="6" width="28.28515625" customWidth="1"/>
  </cols>
  <sheetData>
    <row r="2" spans="2:7" x14ac:dyDescent="0.25">
      <c r="B2" s="1" t="s">
        <v>13</v>
      </c>
      <c r="C2" t="s">
        <v>14</v>
      </c>
      <c r="D2" t="s">
        <v>15</v>
      </c>
      <c r="E2" t="s">
        <v>5</v>
      </c>
      <c r="F2" t="s">
        <v>16</v>
      </c>
      <c r="G2" t="s">
        <v>17</v>
      </c>
    </row>
    <row r="3" spans="2:7" x14ac:dyDescent="0.25">
      <c r="B3" s="1">
        <v>1</v>
      </c>
      <c r="D3" t="s">
        <v>18</v>
      </c>
      <c r="E3" t="s">
        <v>19</v>
      </c>
      <c r="F3" t="s">
        <v>20</v>
      </c>
    </row>
    <row r="4" spans="2:7" x14ac:dyDescent="0.25">
      <c r="B4" s="1">
        <v>2</v>
      </c>
      <c r="D4" t="s">
        <v>21</v>
      </c>
      <c r="E4" t="s">
        <v>22</v>
      </c>
      <c r="F4" t="s">
        <v>23</v>
      </c>
      <c r="G4" t="s">
        <v>24</v>
      </c>
    </row>
    <row r="5" spans="2:7" x14ac:dyDescent="0.25">
      <c r="B5" s="1">
        <v>3</v>
      </c>
      <c r="D5" t="s">
        <v>25</v>
      </c>
      <c r="E5" t="s">
        <v>0</v>
      </c>
      <c r="F5" t="s">
        <v>26</v>
      </c>
      <c r="G5" t="s">
        <v>27</v>
      </c>
    </row>
    <row r="6" spans="2:7" x14ac:dyDescent="0.25">
      <c r="B6" s="1">
        <v>3</v>
      </c>
      <c r="D6" t="s">
        <v>28</v>
      </c>
      <c r="E6" t="s">
        <v>12</v>
      </c>
      <c r="F6" t="s">
        <v>29</v>
      </c>
      <c r="G6" t="s">
        <v>27</v>
      </c>
    </row>
    <row r="7" spans="2:7" x14ac:dyDescent="0.25">
      <c r="B7" s="1">
        <v>1</v>
      </c>
      <c r="D7" t="s">
        <v>30</v>
      </c>
      <c r="E7" t="s">
        <v>31</v>
      </c>
      <c r="F7" t="s">
        <v>32</v>
      </c>
      <c r="G7" t="s">
        <v>27</v>
      </c>
    </row>
    <row r="8" spans="2:7" x14ac:dyDescent="0.25">
      <c r="B8" s="1">
        <v>1</v>
      </c>
      <c r="D8" t="s">
        <v>33</v>
      </c>
      <c r="E8" t="s">
        <v>34</v>
      </c>
      <c r="F8" t="s">
        <v>35</v>
      </c>
    </row>
    <row r="9" spans="2:7" x14ac:dyDescent="0.25">
      <c r="B9" s="1">
        <v>1</v>
      </c>
      <c r="D9" t="s">
        <v>36</v>
      </c>
      <c r="E9" t="s">
        <v>37</v>
      </c>
      <c r="F9" t="s">
        <v>38</v>
      </c>
    </row>
    <row r="10" spans="2:7" x14ac:dyDescent="0.25">
      <c r="B10" s="1">
        <v>2</v>
      </c>
      <c r="D10" t="s">
        <v>39</v>
      </c>
      <c r="E10" t="s">
        <v>40</v>
      </c>
      <c r="F10" t="s">
        <v>41</v>
      </c>
      <c r="G10" t="s">
        <v>42</v>
      </c>
    </row>
    <row r="11" spans="2:7" x14ac:dyDescent="0.25">
      <c r="B11" s="1">
        <v>6</v>
      </c>
      <c r="C11">
        <v>0</v>
      </c>
      <c r="D11" t="s">
        <v>39</v>
      </c>
      <c r="E11" t="s">
        <v>40</v>
      </c>
      <c r="F11" t="s">
        <v>43</v>
      </c>
      <c r="G11" t="s">
        <v>42</v>
      </c>
    </row>
    <row r="12" spans="2:7" x14ac:dyDescent="0.25">
      <c r="B12" s="1">
        <v>1</v>
      </c>
      <c r="C12" t="s">
        <v>44</v>
      </c>
      <c r="D12" t="s">
        <v>45</v>
      </c>
      <c r="E12" t="s">
        <v>46</v>
      </c>
      <c r="F12" t="s">
        <v>47</v>
      </c>
      <c r="G12" t="s">
        <v>48</v>
      </c>
    </row>
    <row r="13" spans="2:7" x14ac:dyDescent="0.25">
      <c r="B13" s="1">
        <v>1</v>
      </c>
      <c r="C13" t="s">
        <v>49</v>
      </c>
      <c r="D13" t="s">
        <v>50</v>
      </c>
      <c r="E13" t="s">
        <v>51</v>
      </c>
      <c r="F13" t="s">
        <v>52</v>
      </c>
    </row>
    <row r="14" spans="2:7" x14ac:dyDescent="0.25">
      <c r="B14" s="1">
        <v>5</v>
      </c>
      <c r="C14" t="s">
        <v>53</v>
      </c>
      <c r="D14" t="s">
        <v>39</v>
      </c>
      <c r="E14" t="s">
        <v>40</v>
      </c>
      <c r="F14" t="s">
        <v>54</v>
      </c>
      <c r="G14" t="s">
        <v>42</v>
      </c>
    </row>
    <row r="15" spans="2:7" x14ac:dyDescent="0.25">
      <c r="B15" s="1">
        <v>1</v>
      </c>
      <c r="C15" t="s">
        <v>55</v>
      </c>
      <c r="D15" t="s">
        <v>50</v>
      </c>
      <c r="E15" t="s">
        <v>51</v>
      </c>
      <c r="F15" t="s">
        <v>56</v>
      </c>
    </row>
    <row r="16" spans="2:7" x14ac:dyDescent="0.25">
      <c r="B16" s="1">
        <v>1</v>
      </c>
      <c r="C16" t="s">
        <v>57</v>
      </c>
      <c r="D16" t="s">
        <v>58</v>
      </c>
      <c r="E16" t="s">
        <v>51</v>
      </c>
      <c r="F16" t="s">
        <v>59</v>
      </c>
    </row>
    <row r="17" spans="2:7" x14ac:dyDescent="0.25">
      <c r="B17" s="1">
        <v>1</v>
      </c>
      <c r="C17" t="s">
        <v>57</v>
      </c>
      <c r="D17" t="s">
        <v>50</v>
      </c>
      <c r="E17" t="s">
        <v>51</v>
      </c>
      <c r="F17" t="s">
        <v>60</v>
      </c>
    </row>
    <row r="18" spans="2:7" x14ac:dyDescent="0.25">
      <c r="B18" s="1">
        <v>2</v>
      </c>
      <c r="C18" t="s">
        <v>61</v>
      </c>
      <c r="D18" t="s">
        <v>50</v>
      </c>
      <c r="E18" t="s">
        <v>51</v>
      </c>
      <c r="F18" t="s">
        <v>62</v>
      </c>
    </row>
    <row r="19" spans="2:7" x14ac:dyDescent="0.25">
      <c r="B19" s="1">
        <v>1</v>
      </c>
      <c r="C19" t="s">
        <v>63</v>
      </c>
      <c r="D19" t="s">
        <v>63</v>
      </c>
      <c r="E19" t="s">
        <v>64</v>
      </c>
      <c r="F19" t="s">
        <v>65</v>
      </c>
    </row>
    <row r="20" spans="2:7" x14ac:dyDescent="0.25">
      <c r="B20" s="1">
        <v>1</v>
      </c>
      <c r="C20" t="s">
        <v>66</v>
      </c>
      <c r="D20" t="s">
        <v>67</v>
      </c>
      <c r="E20" t="s">
        <v>68</v>
      </c>
      <c r="F20" t="s">
        <v>69</v>
      </c>
      <c r="G20" t="s">
        <v>70</v>
      </c>
    </row>
    <row r="21" spans="2:7" x14ac:dyDescent="0.25">
      <c r="B21" s="1">
        <v>1</v>
      </c>
      <c r="C21" t="s">
        <v>71</v>
      </c>
      <c r="D21" t="s">
        <v>71</v>
      </c>
      <c r="E21" t="s">
        <v>72</v>
      </c>
      <c r="F21" t="s">
        <v>73</v>
      </c>
    </row>
    <row r="22" spans="2:7" x14ac:dyDescent="0.25">
      <c r="B22" s="1">
        <v>1</v>
      </c>
      <c r="C22" t="s">
        <v>74</v>
      </c>
      <c r="D22" t="s">
        <v>75</v>
      </c>
      <c r="E22" t="s">
        <v>76</v>
      </c>
      <c r="F22" t="s">
        <v>77</v>
      </c>
      <c r="G22" t="s">
        <v>78</v>
      </c>
    </row>
    <row r="23" spans="2:7" x14ac:dyDescent="0.25">
      <c r="B23" s="1">
        <v>1</v>
      </c>
      <c r="C23" t="s">
        <v>79</v>
      </c>
      <c r="D23" t="s">
        <v>79</v>
      </c>
      <c r="E23" t="s">
        <v>80</v>
      </c>
      <c r="F23" t="s">
        <v>81</v>
      </c>
      <c r="G23" t="s">
        <v>82</v>
      </c>
    </row>
    <row r="24" spans="2:7" x14ac:dyDescent="0.25">
      <c r="B24" s="2">
        <v>1</v>
      </c>
      <c r="C24" t="s">
        <v>83</v>
      </c>
      <c r="D24" t="s">
        <v>75</v>
      </c>
      <c r="E24" t="s">
        <v>76</v>
      </c>
      <c r="F24" t="s">
        <v>84</v>
      </c>
      <c r="G24" t="s">
        <v>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BOM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Navarro</dc:creator>
  <cp:lastModifiedBy>Joris Navarro</cp:lastModifiedBy>
  <dcterms:created xsi:type="dcterms:W3CDTF">2018-05-24T13:05:01Z</dcterms:created>
  <dcterms:modified xsi:type="dcterms:W3CDTF">2018-06-05T00:30:56Z</dcterms:modified>
</cp:coreProperties>
</file>